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DELL\Dropbox\Trabajo\Cocorna3\Requerimiento\Informe\Anexo5\"/>
    </mc:Choice>
  </mc:AlternateContent>
  <xr:revisionPtr revIDLastSave="0" documentId="13_ncr:1_{4978215A-F09A-4106-9229-B5598A9E161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sume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4" l="1"/>
  <c r="G26" i="4"/>
  <c r="H26" i="4"/>
  <c r="H25" i="4"/>
  <c r="G25" i="4"/>
  <c r="F25" i="4"/>
  <c r="H24" i="4"/>
  <c r="G24" i="4"/>
  <c r="F24" i="4"/>
  <c r="H23" i="4"/>
  <c r="G23" i="4"/>
  <c r="F23" i="4"/>
  <c r="H22" i="4"/>
  <c r="G22" i="4"/>
  <c r="F22" i="4"/>
  <c r="F17" i="4"/>
  <c r="G17" i="4"/>
  <c r="H17" i="4"/>
  <c r="F18" i="4"/>
  <c r="G18" i="4"/>
  <c r="H18" i="4"/>
  <c r="F19" i="4"/>
  <c r="G19" i="4"/>
  <c r="H19" i="4"/>
  <c r="G16" i="4"/>
  <c r="H16" i="4"/>
  <c r="F16" i="4"/>
  <c r="C23" i="4"/>
  <c r="D23" i="4"/>
  <c r="E23" i="4"/>
  <c r="C24" i="4"/>
  <c r="D24" i="4"/>
  <c r="E24" i="4"/>
  <c r="C25" i="4"/>
  <c r="D25" i="4"/>
  <c r="E25" i="4"/>
  <c r="C26" i="4"/>
  <c r="D26" i="4"/>
  <c r="E26" i="4"/>
  <c r="E22" i="4"/>
  <c r="D22" i="4"/>
  <c r="C22" i="4"/>
  <c r="E17" i="4"/>
  <c r="E18" i="4"/>
  <c r="E19" i="4"/>
  <c r="E16" i="4"/>
  <c r="D17" i="4"/>
  <c r="D18" i="4"/>
  <c r="D19" i="4"/>
  <c r="D16" i="4"/>
  <c r="C17" i="4"/>
  <c r="C18" i="4"/>
  <c r="C19" i="4"/>
  <c r="C16" i="4"/>
</calcChain>
</file>

<file path=xl/sharedStrings.xml><?xml version="1.0" encoding="utf-8"?>
<sst xmlns="http://schemas.openxmlformats.org/spreadsheetml/2006/main" count="68" uniqueCount="27">
  <si>
    <t>Descarga</t>
  </si>
  <si>
    <t>Tamiz</t>
  </si>
  <si>
    <t>Captación</t>
  </si>
  <si>
    <t>tramo medio</t>
  </si>
  <si>
    <t>% Retenido</t>
  </si>
  <si>
    <t>% Pasa</t>
  </si>
  <si>
    <t>Pulgadas</t>
  </si>
  <si>
    <t>mm</t>
  </si>
  <si>
    <t>N°10</t>
  </si>
  <si>
    <t>N°25</t>
  </si>
  <si>
    <t>N°60</t>
  </si>
  <si>
    <t>N°120</t>
  </si>
  <si>
    <t>N°325</t>
  </si>
  <si>
    <t>Pasan N°325</t>
  </si>
  <si>
    <t>-</t>
  </si>
  <si>
    <t>C_Verano</t>
  </si>
  <si>
    <t>C_Invierno</t>
  </si>
  <si>
    <t>M_Verano</t>
  </si>
  <si>
    <t>M_Invierno</t>
  </si>
  <si>
    <t>D_Verano</t>
  </si>
  <si>
    <t>D_Invierno</t>
  </si>
  <si>
    <t>C_ver</t>
  </si>
  <si>
    <t>M_ver</t>
  </si>
  <si>
    <t>D_ver</t>
  </si>
  <si>
    <t>C_inv</t>
  </si>
  <si>
    <t>M_inv</t>
  </si>
  <si>
    <t>D_inv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</si>
</sst>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</fills>
  <borders count="8">
    <border>
      <left/>
      <right/>
      <top/>
      <bottom/>
      <diagonal/>
    </border>
    <border>
      <left style="medium">
        <color rgb="FFA8D08D"/>
      </left>
      <right style="medium">
        <color rgb="FFA8D08D"/>
      </right>
      <top style="medium">
        <color rgb="FFA8D08D"/>
      </top>
      <bottom/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medium">
        <color rgb="FFA8D08D"/>
      </left>
      <right/>
      <top style="medium">
        <color rgb="FFA8D08D"/>
      </top>
      <bottom/>
      <diagonal/>
    </border>
    <border>
      <left/>
      <right style="medium">
        <color rgb="FFA8D08D"/>
      </right>
      <top style="medium">
        <color rgb="FFA8D08D"/>
      </top>
      <bottom/>
      <diagonal/>
    </border>
    <border>
      <left/>
      <right/>
      <top style="medium">
        <color rgb="FFA8D08D"/>
      </top>
      <bottom/>
      <diagonal/>
    </border>
    <border>
      <left style="medium">
        <color rgb="FFA8D08D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0" fillId="0" borderId="0" xfId="0" applyNumberFormat="1"/>
    <xf numFmtId="2" fontId="3" fillId="0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6" xfId="1" xr:uid="{B2934484-F128-4D45-AB36-CFFD6C9B31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9127243240936"/>
          <c:y val="2.7777777777777776E-2"/>
          <c:w val="0.83185604848174466"/>
          <c:h val="0.70729469627107433"/>
        </c:manualLayout>
      </c:layout>
      <c:scatterChart>
        <c:scatterStyle val="smoothMarker"/>
        <c:varyColors val="0"/>
        <c:ser>
          <c:idx val="2"/>
          <c:order val="0"/>
          <c:tx>
            <c:strRef>
              <c:f>Resumen!$F$15</c:f>
              <c:strCache>
                <c:ptCount val="1"/>
                <c:pt idx="0">
                  <c:v>C_ver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Resumen!$B$16:$B$19</c:f>
              <c:numCache>
                <c:formatCode>0.00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Resumen!$F$16:$F$19</c:f>
              <c:numCache>
                <c:formatCode>0.00</c:formatCode>
                <c:ptCount val="4"/>
                <c:pt idx="0">
                  <c:v>72</c:v>
                </c:pt>
                <c:pt idx="1">
                  <c:v>32</c:v>
                </c:pt>
                <c:pt idx="2">
                  <c:v>18</c:v>
                </c:pt>
                <c:pt idx="3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0FD-4E5E-AEDB-2E7638214851}"/>
            </c:ext>
          </c:extLst>
        </c:ser>
        <c:ser>
          <c:idx val="0"/>
          <c:order val="1"/>
          <c:tx>
            <c:strRef>
              <c:f>Resumen!$G$15</c:f>
              <c:strCache>
                <c:ptCount val="1"/>
                <c:pt idx="0">
                  <c:v>M_ver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Resumen!$B$16:$B$19</c:f>
              <c:numCache>
                <c:formatCode>0.00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Resumen!$G$16:$G$19</c:f>
              <c:numCache>
                <c:formatCode>0.00</c:formatCode>
                <c:ptCount val="4"/>
                <c:pt idx="0">
                  <c:v>86</c:v>
                </c:pt>
                <c:pt idx="1">
                  <c:v>38</c:v>
                </c:pt>
                <c:pt idx="2">
                  <c:v>16</c:v>
                </c:pt>
                <c:pt idx="3">
                  <c:v>14.000000000000002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0FD-4E5E-AEDB-2E7638214851}"/>
            </c:ext>
          </c:extLst>
        </c:ser>
        <c:ser>
          <c:idx val="1"/>
          <c:order val="2"/>
          <c:tx>
            <c:strRef>
              <c:f>Resumen!$H$15</c:f>
              <c:strCache>
                <c:ptCount val="1"/>
                <c:pt idx="0">
                  <c:v>D_ver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Resumen!$B$16:$B$19</c:f>
              <c:numCache>
                <c:formatCode>0.00</c:formatCode>
                <c:ptCount val="4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4.4999999999999998E-2</c:v>
                </c:pt>
              </c:numCache>
            </c:numRef>
          </c:xVal>
          <c:yVal>
            <c:numRef>
              <c:f>Resumen!$H$16:$H$19</c:f>
              <c:numCache>
                <c:formatCode>0.00</c:formatCode>
                <c:ptCount val="4"/>
                <c:pt idx="0">
                  <c:v>80</c:v>
                </c:pt>
                <c:pt idx="1">
                  <c:v>32</c:v>
                </c:pt>
                <c:pt idx="2">
                  <c:v>10</c:v>
                </c:pt>
                <c:pt idx="3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0FD-4E5E-AEDB-2E7638214851}"/>
            </c:ext>
          </c:extLst>
        </c:ser>
        <c:ser>
          <c:idx val="3"/>
          <c:order val="3"/>
          <c:tx>
            <c:strRef>
              <c:f>Resumen!$F$21</c:f>
              <c:strCache>
                <c:ptCount val="1"/>
                <c:pt idx="0">
                  <c:v>C_inv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Resumen!$B$22:$B$26</c:f>
              <c:numCache>
                <c:formatCode>0.00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Resumen!$F$22:$F$26</c:f>
              <c:numCache>
                <c:formatCode>0.00</c:formatCode>
                <c:ptCount val="5"/>
                <c:pt idx="0">
                  <c:v>98</c:v>
                </c:pt>
                <c:pt idx="1">
                  <c:v>94</c:v>
                </c:pt>
                <c:pt idx="2">
                  <c:v>42</c:v>
                </c:pt>
                <c:pt idx="3">
                  <c:v>30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0FD-4E5E-AEDB-2E7638214851}"/>
            </c:ext>
          </c:extLst>
        </c:ser>
        <c:ser>
          <c:idx val="4"/>
          <c:order val="4"/>
          <c:tx>
            <c:strRef>
              <c:f>Resumen!$G$21</c:f>
              <c:strCache>
                <c:ptCount val="1"/>
                <c:pt idx="0">
                  <c:v>M_inv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Resumen!$B$22:$B$26</c:f>
              <c:numCache>
                <c:formatCode>0.00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Resumen!$G$22:$G$26</c:f>
              <c:numCache>
                <c:formatCode>0.00</c:formatCode>
                <c:ptCount val="5"/>
                <c:pt idx="0">
                  <c:v>90</c:v>
                </c:pt>
                <c:pt idx="1">
                  <c:v>60</c:v>
                </c:pt>
                <c:pt idx="2">
                  <c:v>44</c:v>
                </c:pt>
                <c:pt idx="3">
                  <c:v>38</c:v>
                </c:pt>
                <c:pt idx="4">
                  <c:v>28.000000000000004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70FD-4E5E-AEDB-2E7638214851}"/>
            </c:ext>
          </c:extLst>
        </c:ser>
        <c:ser>
          <c:idx val="5"/>
          <c:order val="5"/>
          <c:tx>
            <c:strRef>
              <c:f>Resumen!$H$21</c:f>
              <c:strCache>
                <c:ptCount val="1"/>
                <c:pt idx="0">
                  <c:v>D_inv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Resumen!$B$22:$B$26</c:f>
              <c:numCache>
                <c:formatCode>0.00</c:formatCode>
                <c:ptCount val="5"/>
                <c:pt idx="0">
                  <c:v>2</c:v>
                </c:pt>
                <c:pt idx="1">
                  <c:v>0.71</c:v>
                </c:pt>
                <c:pt idx="2">
                  <c:v>0.25</c:v>
                </c:pt>
                <c:pt idx="3">
                  <c:v>0.13</c:v>
                </c:pt>
                <c:pt idx="4">
                  <c:v>4.4999999999999998E-2</c:v>
                </c:pt>
              </c:numCache>
            </c:numRef>
          </c:xVal>
          <c:yVal>
            <c:numRef>
              <c:f>Resumen!$H$22:$H$26</c:f>
              <c:numCache>
                <c:formatCode>0.00</c:formatCode>
                <c:ptCount val="5"/>
                <c:pt idx="0">
                  <c:v>64</c:v>
                </c:pt>
                <c:pt idx="1">
                  <c:v>46</c:v>
                </c:pt>
                <c:pt idx="2">
                  <c:v>44</c:v>
                </c:pt>
                <c:pt idx="3">
                  <c:v>38</c:v>
                </c:pt>
                <c:pt idx="4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0FD-4E5E-AEDB-2E7638214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38944"/>
        <c:axId val="509432384"/>
      </c:scatterChart>
      <c:valAx>
        <c:axId val="509438944"/>
        <c:scaling>
          <c:logBase val="10"/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Diámetro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2384"/>
        <c:crosses val="autoZero"/>
        <c:crossBetween val="midCat"/>
      </c:valAx>
      <c:valAx>
        <c:axId val="509432384"/>
        <c:scaling>
          <c:orientation val="minMax"/>
          <c:max val="1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/>
                  <a:t>% Pasa</a:t>
                </a:r>
              </a:p>
            </c:rich>
          </c:tx>
          <c:layout>
            <c:manualLayout>
              <c:xMode val="edge"/>
              <c:yMode val="edge"/>
              <c:x val="7.7637795275590643E-3"/>
              <c:y val="0.29087160979877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09438944"/>
        <c:crossesAt val="100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90856723577"/>
          <c:y val="0.89034280343335459"/>
          <c:w val="0.67823475299245461"/>
          <c:h val="5.9870598945402094E-2"/>
        </c:manualLayout>
      </c:layout>
      <c:overlay val="0"/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13</xdr:row>
      <xdr:rowOff>167640</xdr:rowOff>
    </xdr:from>
    <xdr:to>
      <xdr:col>17</xdr:col>
      <xdr:colOff>586740</xdr:colOff>
      <xdr:row>31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16E93F-33E3-4183-9BB3-7FE365580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5596-DEE6-430E-915E-107B8ABEC77B}">
  <dimension ref="A1:T26"/>
  <sheetViews>
    <sheetView tabSelected="1" workbookViewId="0">
      <selection activeCell="V28" sqref="V28"/>
    </sheetView>
  </sheetViews>
  <sheetFormatPr defaultColWidth="9.44140625" defaultRowHeight="14.4" x14ac:dyDescent="0.3"/>
  <cols>
    <col min="1" max="1" width="7.6640625" bestFit="1" customWidth="1"/>
    <col min="2" max="2" width="8.21875" customWidth="1"/>
    <col min="3" max="3" width="6.77734375" bestFit="1" customWidth="1"/>
    <col min="4" max="4" width="6.5546875" bestFit="1" customWidth="1"/>
    <col min="5" max="5" width="5.5546875" bestFit="1" customWidth="1"/>
    <col min="6" max="6" width="4.6640625" bestFit="1" customWidth="1"/>
    <col min="7" max="7" width="6.5546875" bestFit="1" customWidth="1"/>
    <col min="8" max="8" width="5.5546875" bestFit="1" customWidth="1"/>
    <col min="9" max="9" width="4.6640625" bestFit="1" customWidth="1"/>
    <col min="10" max="10" width="11.109375" bestFit="1" customWidth="1"/>
    <col min="11" max="11" width="4.6640625" bestFit="1" customWidth="1"/>
  </cols>
  <sheetData>
    <row r="1" spans="1:20" ht="15" thickBot="1" x14ac:dyDescent="0.35"/>
    <row r="2" spans="1:20" ht="15" thickBot="1" x14ac:dyDescent="0.35">
      <c r="A2" s="5" t="s">
        <v>1</v>
      </c>
      <c r="B2" s="7"/>
      <c r="C2" s="8" t="s">
        <v>2</v>
      </c>
      <c r="D2" s="9"/>
      <c r="E2" s="9"/>
      <c r="F2" s="9"/>
      <c r="H2" s="5" t="s">
        <v>1</v>
      </c>
      <c r="I2" s="7"/>
      <c r="J2" s="8" t="s">
        <v>3</v>
      </c>
      <c r="K2" s="9"/>
      <c r="L2" s="9"/>
      <c r="M2" s="9"/>
      <c r="O2" s="5" t="s">
        <v>1</v>
      </c>
      <c r="P2" s="7"/>
      <c r="Q2" s="8" t="s">
        <v>0</v>
      </c>
      <c r="R2" s="9"/>
      <c r="S2" s="9"/>
      <c r="T2" s="9"/>
    </row>
    <row r="3" spans="1:20" ht="15" thickBot="1" x14ac:dyDescent="0.35">
      <c r="A3" s="8"/>
      <c r="B3" s="9"/>
      <c r="C3" s="5" t="s">
        <v>15</v>
      </c>
      <c r="D3" s="6"/>
      <c r="E3" s="5" t="s">
        <v>16</v>
      </c>
      <c r="F3" s="6"/>
      <c r="H3" s="8"/>
      <c r="I3" s="9"/>
      <c r="J3" s="5" t="s">
        <v>17</v>
      </c>
      <c r="K3" s="6"/>
      <c r="L3" s="5" t="s">
        <v>18</v>
      </c>
      <c r="M3" s="6"/>
      <c r="O3" s="8"/>
      <c r="P3" s="9"/>
      <c r="Q3" s="5" t="s">
        <v>19</v>
      </c>
      <c r="R3" s="6"/>
      <c r="S3" s="5" t="s">
        <v>20</v>
      </c>
      <c r="T3" s="6"/>
    </row>
    <row r="4" spans="1:20" x14ac:dyDescent="0.3">
      <c r="A4" s="8"/>
      <c r="B4" s="9"/>
      <c r="C4" s="3" t="s">
        <v>4</v>
      </c>
      <c r="D4" s="3" t="s">
        <v>5</v>
      </c>
      <c r="E4" s="3" t="s">
        <v>4</v>
      </c>
      <c r="F4" s="3" t="s">
        <v>5</v>
      </c>
      <c r="H4" s="8"/>
      <c r="I4" s="9"/>
      <c r="J4" s="3" t="s">
        <v>4</v>
      </c>
      <c r="K4" s="3" t="s">
        <v>5</v>
      </c>
      <c r="L4" s="3" t="s">
        <v>4</v>
      </c>
      <c r="M4" s="3" t="s">
        <v>5</v>
      </c>
      <c r="O4" s="8"/>
      <c r="P4" s="9"/>
      <c r="Q4" s="3" t="s">
        <v>4</v>
      </c>
      <c r="R4" s="3" t="s">
        <v>5</v>
      </c>
      <c r="S4" s="3" t="s">
        <v>4</v>
      </c>
      <c r="T4" s="3" t="s">
        <v>5</v>
      </c>
    </row>
    <row r="5" spans="1:20" ht="15" thickBot="1" x14ac:dyDescent="0.35">
      <c r="A5" s="1" t="s">
        <v>6</v>
      </c>
      <c r="B5" s="1" t="s">
        <v>7</v>
      </c>
      <c r="C5" s="4"/>
      <c r="D5" s="4"/>
      <c r="E5" s="4"/>
      <c r="F5" s="4"/>
      <c r="H5" s="1" t="s">
        <v>6</v>
      </c>
      <c r="I5" s="1" t="s">
        <v>7</v>
      </c>
      <c r="J5" s="4"/>
      <c r="K5" s="4"/>
      <c r="L5" s="4"/>
      <c r="M5" s="4"/>
      <c r="O5" s="1" t="s">
        <v>6</v>
      </c>
      <c r="P5" s="1" t="s">
        <v>7</v>
      </c>
      <c r="Q5" s="4"/>
      <c r="R5" s="4"/>
      <c r="S5" s="4"/>
      <c r="T5" s="4"/>
    </row>
    <row r="6" spans="1:20" ht="15" thickBot="1" x14ac:dyDescent="0.35">
      <c r="A6" s="2" t="s">
        <v>8</v>
      </c>
      <c r="B6" s="2">
        <v>2</v>
      </c>
      <c r="C6" s="2">
        <v>0.28000000000000003</v>
      </c>
      <c r="D6" s="2">
        <v>0.72</v>
      </c>
      <c r="E6" s="2">
        <v>0.02</v>
      </c>
      <c r="F6" s="2">
        <v>0.98</v>
      </c>
      <c r="H6" s="2" t="s">
        <v>8</v>
      </c>
      <c r="I6" s="2">
        <v>2</v>
      </c>
      <c r="J6" s="2">
        <v>0.14000000000000001</v>
      </c>
      <c r="K6" s="2">
        <v>0.86</v>
      </c>
      <c r="L6" s="2">
        <v>0.1</v>
      </c>
      <c r="M6" s="2">
        <v>0.9</v>
      </c>
      <c r="O6" s="2" t="s">
        <v>8</v>
      </c>
      <c r="P6" s="2">
        <v>2</v>
      </c>
      <c r="Q6" s="2">
        <v>0.2</v>
      </c>
      <c r="R6" s="2">
        <v>0.8</v>
      </c>
      <c r="S6" s="2">
        <v>0.36</v>
      </c>
      <c r="T6" s="2">
        <v>0.64</v>
      </c>
    </row>
    <row r="7" spans="1:20" ht="15" thickBot="1" x14ac:dyDescent="0.35">
      <c r="A7" s="2" t="s">
        <v>9</v>
      </c>
      <c r="B7" s="2">
        <v>0.71</v>
      </c>
      <c r="C7" s="2">
        <v>0.4</v>
      </c>
      <c r="D7" s="2">
        <v>0.32</v>
      </c>
      <c r="E7" s="2">
        <v>0.04</v>
      </c>
      <c r="F7" s="2">
        <v>0.94</v>
      </c>
      <c r="H7" s="2" t="s">
        <v>9</v>
      </c>
      <c r="I7" s="2">
        <v>0.71</v>
      </c>
      <c r="J7" s="2">
        <v>0.48</v>
      </c>
      <c r="K7" s="2">
        <v>0.38</v>
      </c>
      <c r="L7" s="2">
        <v>0.3</v>
      </c>
      <c r="M7" s="2">
        <v>0.6</v>
      </c>
      <c r="O7" s="2" t="s">
        <v>9</v>
      </c>
      <c r="P7" s="2">
        <v>0.71</v>
      </c>
      <c r="Q7" s="2">
        <v>0.48</v>
      </c>
      <c r="R7" s="2">
        <v>0.32</v>
      </c>
      <c r="S7" s="2">
        <v>0.18</v>
      </c>
      <c r="T7" s="2">
        <v>0.46</v>
      </c>
    </row>
    <row r="8" spans="1:20" ht="15" thickBot="1" x14ac:dyDescent="0.35">
      <c r="A8" s="2" t="s">
        <v>10</v>
      </c>
      <c r="B8" s="2">
        <v>0.25</v>
      </c>
      <c r="C8" s="2">
        <v>0.14000000000000001</v>
      </c>
      <c r="D8" s="2">
        <v>0.18</v>
      </c>
      <c r="E8" s="2">
        <v>0.52</v>
      </c>
      <c r="F8" s="2">
        <v>0.42</v>
      </c>
      <c r="H8" s="2" t="s">
        <v>10</v>
      </c>
      <c r="I8" s="2">
        <v>0.25</v>
      </c>
      <c r="J8" s="2">
        <v>0.22</v>
      </c>
      <c r="K8" s="2">
        <v>0.16</v>
      </c>
      <c r="L8" s="2">
        <v>0.16</v>
      </c>
      <c r="M8" s="2">
        <v>0.44</v>
      </c>
      <c r="O8" s="2" t="s">
        <v>10</v>
      </c>
      <c r="P8" s="2">
        <v>0.25</v>
      </c>
      <c r="Q8" s="2">
        <v>0.22</v>
      </c>
      <c r="R8" s="2">
        <v>0.1</v>
      </c>
      <c r="S8" s="2">
        <v>0.02</v>
      </c>
      <c r="T8" s="2">
        <v>0.44</v>
      </c>
    </row>
    <row r="9" spans="1:20" ht="15" thickBot="1" x14ac:dyDescent="0.35">
      <c r="A9" s="2" t="s">
        <v>11</v>
      </c>
      <c r="B9" s="2">
        <v>0.125</v>
      </c>
      <c r="C9" s="2">
        <v>0</v>
      </c>
      <c r="D9" s="2"/>
      <c r="E9" s="2">
        <v>0.12</v>
      </c>
      <c r="F9" s="2">
        <v>0.3</v>
      </c>
      <c r="H9" s="2" t="s">
        <v>11</v>
      </c>
      <c r="I9" s="2">
        <v>0.125</v>
      </c>
      <c r="J9" s="2">
        <v>0</v>
      </c>
      <c r="K9" s="2"/>
      <c r="L9" s="2">
        <v>0.06</v>
      </c>
      <c r="M9" s="2">
        <v>0.38</v>
      </c>
      <c r="O9" s="2" t="s">
        <v>11</v>
      </c>
      <c r="P9" s="2">
        <v>0.125</v>
      </c>
      <c r="Q9" s="2">
        <v>0</v>
      </c>
      <c r="R9" s="2"/>
      <c r="S9" s="2">
        <v>0.06</v>
      </c>
      <c r="T9" s="2">
        <v>0.38</v>
      </c>
    </row>
    <row r="10" spans="1:20" ht="15" thickBot="1" x14ac:dyDescent="0.35">
      <c r="A10" s="2" t="s">
        <v>12</v>
      </c>
      <c r="B10" s="2">
        <v>4.4999999999999998E-2</v>
      </c>
      <c r="C10" s="2">
        <v>0.02</v>
      </c>
      <c r="D10" s="2">
        <v>0.16</v>
      </c>
      <c r="E10" s="2">
        <v>0.02</v>
      </c>
      <c r="F10" s="2">
        <v>0.28000000000000003</v>
      </c>
      <c r="H10" s="2" t="s">
        <v>12</v>
      </c>
      <c r="I10" s="2">
        <v>4.4999999999999998E-2</v>
      </c>
      <c r="J10" s="2">
        <v>0.02</v>
      </c>
      <c r="K10" s="2">
        <v>0.14000000000000001</v>
      </c>
      <c r="L10" s="2">
        <v>0.1</v>
      </c>
      <c r="M10" s="2">
        <v>0.28000000000000003</v>
      </c>
      <c r="O10" s="2" t="s">
        <v>12</v>
      </c>
      <c r="P10" s="2">
        <v>4.4999999999999998E-2</v>
      </c>
      <c r="Q10" s="2">
        <v>0.02</v>
      </c>
      <c r="R10" s="2">
        <v>0.08</v>
      </c>
      <c r="S10" s="2">
        <v>0.14000000000000001</v>
      </c>
      <c r="T10" s="2">
        <v>0.24</v>
      </c>
    </row>
    <row r="11" spans="1:20" ht="21" thickBot="1" x14ac:dyDescent="0.35">
      <c r="A11" s="2" t="s">
        <v>13</v>
      </c>
      <c r="B11" s="2" t="s">
        <v>14</v>
      </c>
      <c r="C11" s="2">
        <v>0.16</v>
      </c>
      <c r="D11" s="2">
        <v>0</v>
      </c>
      <c r="E11" s="2">
        <v>0.28000000000000003</v>
      </c>
      <c r="F11" s="2" t="s">
        <v>14</v>
      </c>
      <c r="H11" s="2" t="s">
        <v>13</v>
      </c>
      <c r="I11" s="2" t="s">
        <v>14</v>
      </c>
      <c r="J11" s="2">
        <v>0.14000000000000001</v>
      </c>
      <c r="K11" s="2">
        <v>0</v>
      </c>
      <c r="L11" s="2">
        <v>0.28000000000000003</v>
      </c>
      <c r="M11" s="2" t="s">
        <v>14</v>
      </c>
      <c r="O11" s="2" t="s">
        <v>13</v>
      </c>
      <c r="P11" s="2" t="s">
        <v>14</v>
      </c>
      <c r="Q11" s="2">
        <v>0.08</v>
      </c>
      <c r="R11" s="2">
        <v>0</v>
      </c>
      <c r="S11" s="2">
        <v>0.24</v>
      </c>
      <c r="T11" s="2" t="s">
        <v>14</v>
      </c>
    </row>
    <row r="15" spans="1:20" ht="15" thickBot="1" x14ac:dyDescent="0.35">
      <c r="B15" s="1" t="s">
        <v>7</v>
      </c>
      <c r="C15" s="1" t="s">
        <v>21</v>
      </c>
      <c r="D15" s="1" t="s">
        <v>22</v>
      </c>
      <c r="E15" s="1" t="s">
        <v>23</v>
      </c>
      <c r="F15" s="1" t="s">
        <v>21</v>
      </c>
      <c r="G15" s="1" t="s">
        <v>22</v>
      </c>
      <c r="H15" s="1" t="s">
        <v>23</v>
      </c>
    </row>
    <row r="16" spans="1:20" ht="15" thickBot="1" x14ac:dyDescent="0.35">
      <c r="B16" s="2">
        <v>2</v>
      </c>
      <c r="C16" s="2">
        <f>D6</f>
        <v>0.72</v>
      </c>
      <c r="D16" s="2">
        <f>+K6</f>
        <v>0.86</v>
      </c>
      <c r="E16" s="2">
        <f>R6</f>
        <v>0.8</v>
      </c>
      <c r="F16" s="2">
        <f>+C16*100</f>
        <v>72</v>
      </c>
      <c r="G16" s="2">
        <f t="shared" ref="G16:H16" si="0">+D16*100</f>
        <v>86</v>
      </c>
      <c r="H16" s="2">
        <f t="shared" si="0"/>
        <v>80</v>
      </c>
    </row>
    <row r="17" spans="2:8" ht="15" thickBot="1" x14ac:dyDescent="0.35">
      <c r="B17" s="2">
        <v>0.71</v>
      </c>
      <c r="C17" s="2">
        <f t="shared" ref="C17:C20" si="1">D7</f>
        <v>0.32</v>
      </c>
      <c r="D17" s="2">
        <f t="shared" ref="D17:D20" si="2">+K7</f>
        <v>0.38</v>
      </c>
      <c r="E17" s="2">
        <f t="shared" ref="E17:E20" si="3">R7</f>
        <v>0.32</v>
      </c>
      <c r="F17" s="2">
        <f t="shared" ref="F17:F19" si="4">+C17*100</f>
        <v>32</v>
      </c>
      <c r="G17" s="2">
        <f t="shared" ref="G17:G19" si="5">+D17*100</f>
        <v>38</v>
      </c>
      <c r="H17" s="2">
        <f t="shared" ref="H17:H19" si="6">+E17*100</f>
        <v>32</v>
      </c>
    </row>
    <row r="18" spans="2:8" ht="15" thickBot="1" x14ac:dyDescent="0.35">
      <c r="B18" s="2">
        <v>0.25</v>
      </c>
      <c r="C18" s="2">
        <f t="shared" si="1"/>
        <v>0.18</v>
      </c>
      <c r="D18" s="2">
        <f t="shared" si="2"/>
        <v>0.16</v>
      </c>
      <c r="E18" s="2">
        <f t="shared" si="3"/>
        <v>0.1</v>
      </c>
      <c r="F18" s="2">
        <f t="shared" si="4"/>
        <v>18</v>
      </c>
      <c r="G18" s="2">
        <f t="shared" si="5"/>
        <v>16</v>
      </c>
      <c r="H18" s="2">
        <f t="shared" si="6"/>
        <v>10</v>
      </c>
    </row>
    <row r="19" spans="2:8" ht="15" thickBot="1" x14ac:dyDescent="0.35">
      <c r="B19" s="2">
        <v>4.4999999999999998E-2</v>
      </c>
      <c r="C19" s="2">
        <f>D10</f>
        <v>0.16</v>
      </c>
      <c r="D19" s="2">
        <f>+K10</f>
        <v>0.14000000000000001</v>
      </c>
      <c r="E19" s="2">
        <f>R10</f>
        <v>0.08</v>
      </c>
      <c r="F19" s="2">
        <f t="shared" si="4"/>
        <v>16</v>
      </c>
      <c r="G19" s="2">
        <f t="shared" si="5"/>
        <v>14.000000000000002</v>
      </c>
      <c r="H19" s="2">
        <f t="shared" si="6"/>
        <v>8</v>
      </c>
    </row>
    <row r="20" spans="2:8" x14ac:dyDescent="0.3">
      <c r="C20" s="10"/>
    </row>
    <row r="21" spans="2:8" ht="15" thickBot="1" x14ac:dyDescent="0.35">
      <c r="B21" s="1" t="s">
        <v>7</v>
      </c>
      <c r="C21" s="1" t="s">
        <v>24</v>
      </c>
      <c r="D21" s="1" t="s">
        <v>25</v>
      </c>
      <c r="E21" s="1" t="s">
        <v>26</v>
      </c>
      <c r="F21" s="1" t="s">
        <v>24</v>
      </c>
      <c r="G21" s="1" t="s">
        <v>25</v>
      </c>
      <c r="H21" s="1" t="s">
        <v>26</v>
      </c>
    </row>
    <row r="22" spans="2:8" ht="15" thickBot="1" x14ac:dyDescent="0.35">
      <c r="B22" s="2">
        <v>2</v>
      </c>
      <c r="C22" s="2">
        <f>+F6</f>
        <v>0.98</v>
      </c>
      <c r="D22" s="2">
        <f>+M6</f>
        <v>0.9</v>
      </c>
      <c r="E22" s="2">
        <f>+T6</f>
        <v>0.64</v>
      </c>
      <c r="F22" s="2">
        <f>+C22*100</f>
        <v>98</v>
      </c>
      <c r="G22" s="2">
        <f t="shared" ref="G22:G25" si="7">+D22*100</f>
        <v>90</v>
      </c>
      <c r="H22" s="2">
        <f t="shared" ref="H22:H25" si="8">+E22*100</f>
        <v>64</v>
      </c>
    </row>
    <row r="23" spans="2:8" ht="15" thickBot="1" x14ac:dyDescent="0.35">
      <c r="B23" s="2">
        <v>0.71</v>
      </c>
      <c r="C23" s="2">
        <f t="shared" ref="C23:C26" si="9">+F7</f>
        <v>0.94</v>
      </c>
      <c r="D23" s="2">
        <f t="shared" ref="D23:D26" si="10">+M7</f>
        <v>0.6</v>
      </c>
      <c r="E23" s="2">
        <f t="shared" ref="E23:E26" si="11">+T7</f>
        <v>0.46</v>
      </c>
      <c r="F23" s="2">
        <f t="shared" ref="F23:F25" si="12">+C23*100</f>
        <v>94</v>
      </c>
      <c r="G23" s="2">
        <f t="shared" si="7"/>
        <v>60</v>
      </c>
      <c r="H23" s="2">
        <f t="shared" si="8"/>
        <v>46</v>
      </c>
    </row>
    <row r="24" spans="2:8" ht="15" thickBot="1" x14ac:dyDescent="0.35">
      <c r="B24" s="2">
        <v>0.25</v>
      </c>
      <c r="C24" s="2">
        <f t="shared" si="9"/>
        <v>0.42</v>
      </c>
      <c r="D24" s="2">
        <f t="shared" si="10"/>
        <v>0.44</v>
      </c>
      <c r="E24" s="2">
        <f t="shared" si="11"/>
        <v>0.44</v>
      </c>
      <c r="F24" s="2">
        <f t="shared" si="12"/>
        <v>42</v>
      </c>
      <c r="G24" s="2">
        <f t="shared" si="7"/>
        <v>44</v>
      </c>
      <c r="H24" s="2">
        <f t="shared" si="8"/>
        <v>44</v>
      </c>
    </row>
    <row r="25" spans="2:8" ht="15" thickBot="1" x14ac:dyDescent="0.35">
      <c r="B25" s="11">
        <v>0.13</v>
      </c>
      <c r="C25" s="2">
        <f t="shared" si="9"/>
        <v>0.3</v>
      </c>
      <c r="D25" s="2">
        <f t="shared" si="10"/>
        <v>0.38</v>
      </c>
      <c r="E25" s="2">
        <f t="shared" si="11"/>
        <v>0.38</v>
      </c>
      <c r="F25" s="2">
        <f t="shared" si="12"/>
        <v>30</v>
      </c>
      <c r="G25" s="2">
        <f t="shared" si="7"/>
        <v>38</v>
      </c>
      <c r="H25" s="2">
        <f t="shared" si="8"/>
        <v>38</v>
      </c>
    </row>
    <row r="26" spans="2:8" ht="15" thickBot="1" x14ac:dyDescent="0.35">
      <c r="B26" s="2">
        <v>4.4999999999999998E-2</v>
      </c>
      <c r="C26" s="2">
        <f t="shared" si="9"/>
        <v>0.28000000000000003</v>
      </c>
      <c r="D26" s="2">
        <f t="shared" si="10"/>
        <v>0.28000000000000003</v>
      </c>
      <c r="E26" s="2">
        <f t="shared" si="11"/>
        <v>0.24</v>
      </c>
      <c r="F26" s="2">
        <f>+C26*100</f>
        <v>28.000000000000004</v>
      </c>
      <c r="G26" s="2">
        <f t="shared" ref="G26" si="13">+D26*100</f>
        <v>28.000000000000004</v>
      </c>
      <c r="H26" s="2">
        <f t="shared" ref="H26" si="14">+E26*100</f>
        <v>24</v>
      </c>
    </row>
  </sheetData>
  <mergeCells count="24">
    <mergeCell ref="Q4:Q5"/>
    <mergeCell ref="R4:R5"/>
    <mergeCell ref="S4:S5"/>
    <mergeCell ref="T4:T5"/>
    <mergeCell ref="Q2:T2"/>
    <mergeCell ref="C3:D3"/>
    <mergeCell ref="E3:F3"/>
    <mergeCell ref="J3:K3"/>
    <mergeCell ref="L3:M3"/>
    <mergeCell ref="Q3:R3"/>
    <mergeCell ref="S3:T3"/>
    <mergeCell ref="A2:B4"/>
    <mergeCell ref="C2:F2"/>
    <mergeCell ref="H2:I4"/>
    <mergeCell ref="J2:M2"/>
    <mergeCell ref="O2:P4"/>
    <mergeCell ref="C4:C5"/>
    <mergeCell ref="D4:D5"/>
    <mergeCell ref="E4:E5"/>
    <mergeCell ref="F4:F5"/>
    <mergeCell ref="J4:J5"/>
    <mergeCell ref="K4:K5"/>
    <mergeCell ref="L4:L5"/>
    <mergeCell ref="M4:M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2015-06-05T18:17:20Z</dcterms:created>
  <dcterms:modified xsi:type="dcterms:W3CDTF">2021-05-05T01:43:09Z</dcterms:modified>
</cp:coreProperties>
</file>